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eller\Desktop\Follow Up Docs\"/>
    </mc:Choice>
  </mc:AlternateContent>
  <xr:revisionPtr revIDLastSave="0" documentId="13_ncr:1_{540AB011-B598-474C-B403-62097486BB21}" xr6:coauthVersionLast="47" xr6:coauthVersionMax="47" xr10:uidLastSave="{00000000-0000-0000-0000-000000000000}"/>
  <bookViews>
    <workbookView minimized="1" xWindow="11655" yWindow="11115" windowWidth="2850" windowHeight="1455" xr2:uid="{C1225777-DC5F-FB4C-98EB-ED9D2EECAF9F}"/>
  </bookViews>
  <sheets>
    <sheet name="Calculator" sheetId="2" r:id="rId1"/>
  </sheets>
  <definedNames>
    <definedName name="_xlnm.Print_Area" localSheetId="0">Calculator!$A$1:$E$56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2" l="1"/>
  <c r="B32" i="2" s="1"/>
  <c r="B38" i="2" l="1"/>
  <c r="A56" i="2" l="1"/>
  <c r="D10" i="2"/>
  <c r="B39" i="2"/>
  <c r="B40" i="2" s="1"/>
  <c r="B48" i="2"/>
  <c r="B43" i="2"/>
  <c r="B35" i="2"/>
  <c r="B45" i="2" s="1"/>
  <c r="B50" i="2" s="1"/>
  <c r="B28" i="2"/>
  <c r="D22" i="2"/>
  <c r="D21" i="2"/>
  <c r="D20" i="2"/>
  <c r="D19" i="2"/>
  <c r="D12" i="2"/>
  <c r="D11" i="2"/>
  <c r="D13" i="2" l="1"/>
  <c r="D14" i="2" s="1"/>
  <c r="D15" i="2" s="1"/>
  <c r="B16" i="2" s="1"/>
  <c r="B44" i="2" s="1"/>
  <c r="B46" i="2" s="1"/>
  <c r="C39" i="2"/>
  <c r="B54" i="2"/>
  <c r="D23" i="2"/>
  <c r="D24" i="2" s="1"/>
  <c r="D25" i="2" s="1"/>
  <c r="B26" i="2" s="1"/>
  <c r="B49" i="2" s="1"/>
  <c r="B51" i="2" s="1"/>
  <c r="B53" i="2" l="1"/>
  <c r="B55" i="2" s="1"/>
</calcChain>
</file>

<file path=xl/sharedStrings.xml><?xml version="1.0" encoding="utf-8"?>
<sst xmlns="http://schemas.openxmlformats.org/spreadsheetml/2006/main" count="49" uniqueCount="43">
  <si>
    <t># of Traps</t>
  </si>
  <si>
    <t>Profit Markup as a %</t>
  </si>
  <si>
    <t>Regular Service Visit Price</t>
  </si>
  <si>
    <t># of iQ Traps</t>
  </si>
  <si>
    <t># of Devices</t>
  </si>
  <si>
    <t>Standard Device Counts</t>
  </si>
  <si>
    <t># of Exterior Stations</t>
  </si>
  <si>
    <t># of iQ Interior Stations</t>
  </si>
  <si>
    <t># of Interior Stations</t>
  </si>
  <si>
    <t># of iQ Exterior Tray</t>
  </si>
  <si>
    <t># of Standard Exterior Station</t>
  </si>
  <si>
    <t>Total Standard Device Cost</t>
  </si>
  <si>
    <t>Total iQ Device Cost</t>
  </si>
  <si>
    <t>iQ Device Counts</t>
  </si>
  <si>
    <t>Initial Labor Setup Charge</t>
  </si>
  <si>
    <t>Total Annual Time Savings with iQ (minutes)</t>
  </si>
  <si>
    <t>Total</t>
  </si>
  <si>
    <t>Average Hourly Labor Charge</t>
  </si>
  <si>
    <t>Account Example Name</t>
  </si>
  <si>
    <t>Total Devices at Account</t>
  </si>
  <si>
    <t xml:space="preserve">Total Labor Charge per Visit </t>
  </si>
  <si>
    <t>Total Standard Labor Plus Device Charge</t>
  </si>
  <si>
    <t>Total Annual Labor Charge Savings with iQ ($)</t>
  </si>
  <si>
    <t>Standard Initial Labor Setup Charge</t>
  </si>
  <si>
    <t>Standard Equipment Charge</t>
  </si>
  <si>
    <t>Total Annual Charge</t>
  </si>
  <si>
    <t>iQ Initial Labor Setup Charge</t>
  </si>
  <si>
    <t>iQ Equipment Charge</t>
  </si>
  <si>
    <t>Device Charged Price</t>
  </si>
  <si>
    <t>Per Visit Annual Labor Charge</t>
  </si>
  <si>
    <t>Year 1 Total Annual Customer Savings</t>
  </si>
  <si>
    <t>Year 2 Total Annual Customer Savings</t>
  </si>
  <si>
    <t>Total 2 Year Customer Savings</t>
  </si>
  <si>
    <t>Total Standard Labor Plus iQ Device Charge</t>
  </si>
  <si>
    <t>hours</t>
  </si>
  <si>
    <t>Bell Sensing Estimated Time Savings - Reference chart (30-80%)</t>
  </si>
  <si>
    <t xml:space="preserve">Bell Sensing Time Savings vs. Regular Service </t>
  </si>
  <si>
    <t xml:space="preserve">Annual Interval of Equipment Servicing                                           (Monthly 12, Bi-Monthly 24, weekly 52)  </t>
  </si>
  <si>
    <t xml:space="preserve"> More Time Available for Technician</t>
  </si>
  <si>
    <r>
      <t xml:space="preserve">Fill in All </t>
    </r>
    <r>
      <rPr>
        <b/>
        <i/>
        <sz val="22"/>
        <color theme="4" tint="-0.249977111117893"/>
        <rFont val="Segoe UI"/>
        <family val="2"/>
      </rPr>
      <t>BLUE</t>
    </r>
    <r>
      <rPr>
        <b/>
        <i/>
        <sz val="22"/>
        <color rgb="FF2CD8D4"/>
        <rFont val="Segoe UI"/>
        <family val="2"/>
      </rPr>
      <t xml:space="preserve"> </t>
    </r>
    <r>
      <rPr>
        <b/>
        <i/>
        <sz val="22"/>
        <color theme="1"/>
        <rFont val="Segoe UI"/>
        <family val="2"/>
      </rPr>
      <t>Boxes to Calculate Savings</t>
    </r>
  </si>
  <si>
    <t>COMPANY NAME</t>
  </si>
  <si>
    <t>Time Allotted to Service All Devices at Account (minutes)</t>
  </si>
  <si>
    <t>Time Allotted to Service Each Device Indivudally (minutes)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</si>
</sst>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6"/>
      <color theme="1"/>
      <name val="Segoe UI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Segoe UI"/>
      <family val="2"/>
    </font>
    <font>
      <b/>
      <i/>
      <sz val="22"/>
      <color theme="1"/>
      <name val="Segoe UI"/>
      <family val="2"/>
    </font>
    <font>
      <b/>
      <i/>
      <sz val="22"/>
      <color rgb="FF2CD8D4"/>
      <name val="Segoe UI"/>
      <family val="2"/>
    </font>
    <font>
      <b/>
      <sz val="18"/>
      <color theme="1"/>
      <name val="Segoe UI"/>
      <family val="2"/>
    </font>
    <font>
      <sz val="18"/>
      <color theme="1"/>
      <name val="Segoe UI"/>
      <family val="2"/>
    </font>
    <font>
      <sz val="18"/>
      <color theme="1"/>
      <name val="Calibri"/>
      <family val="2"/>
      <scheme val="minor"/>
    </font>
    <font>
      <b/>
      <sz val="28"/>
      <color theme="1"/>
      <name val="Segoe UI"/>
      <family val="2"/>
    </font>
    <font>
      <b/>
      <sz val="28"/>
      <color theme="0"/>
      <name val="Segoe UI"/>
      <family val="2"/>
    </font>
    <font>
      <b/>
      <i/>
      <sz val="20"/>
      <color theme="0"/>
      <name val="Segoe UI"/>
      <family val="2"/>
    </font>
    <font>
      <b/>
      <i/>
      <sz val="48"/>
      <color theme="0"/>
      <name val="Segoe UI"/>
      <family val="2"/>
    </font>
    <font>
      <b/>
      <sz val="20"/>
      <color theme="0"/>
      <name val="Segoe UI"/>
      <family val="2"/>
    </font>
    <font>
      <sz val="20"/>
      <color theme="1"/>
      <name val="Segoe UI"/>
      <family val="2"/>
    </font>
    <font>
      <b/>
      <sz val="20"/>
      <color theme="1"/>
      <name val="Segoe UI"/>
      <family val="2"/>
    </font>
    <font>
      <b/>
      <i/>
      <sz val="22"/>
      <color theme="4" tint="-0.249977111117893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B174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7D797"/>
        <bgColor indexed="64"/>
      </patternFill>
    </fill>
    <fill>
      <patternFill patternType="solid">
        <fgColor rgb="FF298B4A"/>
        <bgColor indexed="64"/>
      </patternFill>
    </fill>
    <fill>
      <patternFill patternType="solid">
        <fgColor rgb="FF3EC66B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4" borderId="0" xfId="0" applyFont="1" applyFill="1"/>
    <xf numFmtId="0" fontId="0" fillId="4" borderId="0" xfId="0" applyFill="1"/>
    <xf numFmtId="6" fontId="1" fillId="0" borderId="0" xfId="0" applyNumberFormat="1" applyFont="1"/>
    <xf numFmtId="0" fontId="1" fillId="0" borderId="0" xfId="0" applyFont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5" borderId="0" xfId="0" applyFont="1" applyFill="1"/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64" fontId="5" fillId="6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2" fillId="5" borderId="0" xfId="0" applyFont="1" applyFill="1" applyAlignment="1">
      <alignment wrapText="1"/>
    </xf>
    <xf numFmtId="0" fontId="9" fillId="5" borderId="0" xfId="0" applyFont="1" applyFill="1"/>
    <xf numFmtId="0" fontId="9" fillId="3" borderId="0" xfId="0" applyFont="1" applyFill="1" applyAlignment="1">
      <alignment wrapText="1"/>
    </xf>
    <xf numFmtId="0" fontId="9" fillId="7" borderId="0" xfId="0" applyFont="1" applyFill="1"/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164" fontId="9" fillId="4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6" fontId="9" fillId="4" borderId="0" xfId="0" applyNumberFormat="1" applyFont="1" applyFill="1"/>
    <xf numFmtId="0" fontId="10" fillId="4" borderId="0" xfId="0" applyFont="1" applyFill="1"/>
    <xf numFmtId="0" fontId="9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9" fillId="3" borderId="0" xfId="0" applyFont="1" applyFill="1"/>
    <xf numFmtId="0" fontId="5" fillId="6" borderId="0" xfId="0" applyFont="1" applyFill="1" applyAlignment="1">
      <alignment horizontal="center" vertical="center"/>
    </xf>
    <xf numFmtId="0" fontId="11" fillId="3" borderId="1" xfId="0" applyFont="1" applyFill="1" applyBorder="1"/>
    <xf numFmtId="0" fontId="11" fillId="3" borderId="3" xfId="0" applyFont="1" applyFill="1" applyBorder="1"/>
    <xf numFmtId="0" fontId="11" fillId="3" borderId="5" xfId="0" applyFont="1" applyFill="1" applyBorder="1"/>
    <xf numFmtId="164" fontId="12" fillId="8" borderId="2" xfId="0" applyNumberFormat="1" applyFont="1" applyFill="1" applyBorder="1" applyAlignment="1">
      <alignment horizontal="center" vertical="center"/>
    </xf>
    <xf numFmtId="164" fontId="12" fillId="9" borderId="6" xfId="0" applyNumberFormat="1" applyFont="1" applyFill="1" applyBorder="1" applyAlignment="1">
      <alignment horizontal="center" vertical="center"/>
    </xf>
    <xf numFmtId="164" fontId="12" fillId="10" borderId="4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left" vertical="center" wrapText="1"/>
    </xf>
    <xf numFmtId="9" fontId="14" fillId="8" borderId="5" xfId="0" applyNumberFormat="1" applyFont="1" applyFill="1" applyBorder="1" applyAlignment="1">
      <alignment horizontal="right" vertical="center"/>
    </xf>
    <xf numFmtId="164" fontId="16" fillId="7" borderId="0" xfId="0" applyNumberFormat="1" applyFont="1" applyFill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6" fillId="4" borderId="0" xfId="0" applyFont="1" applyFill="1"/>
    <xf numFmtId="0" fontId="16" fillId="4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/>
    </xf>
    <xf numFmtId="164" fontId="15" fillId="5" borderId="0" xfId="0" applyNumberFormat="1" applyFont="1" applyFill="1" applyAlignment="1">
      <alignment horizontal="center" vertical="center"/>
    </xf>
    <xf numFmtId="164" fontId="17" fillId="4" borderId="0" xfId="0" applyNumberFormat="1" applyFont="1" applyFill="1" applyAlignment="1">
      <alignment horizontal="center"/>
    </xf>
    <xf numFmtId="0" fontId="17" fillId="3" borderId="0" xfId="0" applyFont="1" applyFill="1" applyAlignment="1">
      <alignment wrapText="1"/>
    </xf>
    <xf numFmtId="164" fontId="15" fillId="11" borderId="0" xfId="0" applyNumberFormat="1" applyFont="1" applyFill="1" applyAlignment="1">
      <alignment horizontal="center" vertical="center"/>
    </xf>
    <xf numFmtId="0" fontId="15" fillId="11" borderId="0" xfId="0" applyFont="1" applyFill="1" applyAlignment="1">
      <alignment horizontal="center"/>
    </xf>
    <xf numFmtId="10" fontId="15" fillId="11" borderId="0" xfId="0" applyNumberFormat="1" applyFont="1" applyFill="1" applyAlignment="1">
      <alignment horizontal="center" vertical="center"/>
    </xf>
    <xf numFmtId="10" fontId="2" fillId="11" borderId="0" xfId="0" applyNumberFormat="1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10" fontId="5" fillId="11" borderId="0" xfId="0" applyNumberFormat="1" applyFont="1" applyFill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15" fillId="11" borderId="0" xfId="0" applyFont="1" applyFill="1" applyAlignment="1">
      <alignment horizontal="left"/>
    </xf>
    <xf numFmtId="164" fontId="5" fillId="11" borderId="0" xfId="0" applyNumberFormat="1" applyFont="1" applyFill="1" applyAlignment="1">
      <alignment horizontal="left" vertical="center"/>
    </xf>
    <xf numFmtId="0" fontId="6" fillId="7" borderId="0" xfId="0" applyFont="1" applyFill="1" applyAlignment="1">
      <alignment horizontal="right" wrapText="1"/>
    </xf>
    <xf numFmtId="0" fontId="9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A92CE"/>
      <color rgb="FF77D797"/>
      <color rgb="FF4ACA75"/>
      <color rgb="FF3EC66B"/>
      <color rgb="FF298B4A"/>
      <color rgb="FFADE7C0"/>
      <color rgb="FFDB1746"/>
      <color rgb="FF620A1F"/>
      <color rgb="FFAE1237"/>
      <color rgb="FF2CD8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1451427</xdr:colOff>
      <xdr:row>26</xdr:row>
      <xdr:rowOff>285540</xdr:rowOff>
    </xdr:from>
    <xdr:to>
      <xdr:col>15</xdr:col>
      <xdr:colOff>301624</xdr:colOff>
      <xdr:row>38</xdr:row>
      <xdr:rowOff>209719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18D36D-EF52-4344-9ABA-2D03195CC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03677" y="9524790"/>
          <a:ext cx="13709197" cy="4353304"/>
        </a:xfrm>
        <a:prstGeom prst="rect">
          <a:avLst/>
        </a:prstGeom>
      </xdr:spPr>
    </xdr:pic>
    <xdr:clientData/>
  </xdr:twoCellAnchor>
  <xdr:twoCellAnchor editAs="oneCell">
    <xdr:from>
      <xdr:col>2</xdr:col>
      <xdr:colOff>33109</xdr:colOff>
      <xdr:row>27</xdr:row>
      <xdr:rowOff>306944</xdr:rowOff>
    </xdr:from>
    <xdr:to>
      <xdr:col>3</xdr:col>
      <xdr:colOff>984250</xdr:colOff>
      <xdr:row>31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C522F6-1077-4730-8D56-DE64E9796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3484" y="9879569"/>
          <a:ext cx="3253016" cy="1121806"/>
        </a:xfrm>
        <a:prstGeom prst="rect">
          <a:avLst/>
        </a:prstGeom>
      </xdr:spPr>
    </xdr:pic>
    <xdr:clientData/>
  </xdr:twoCellAnchor>
  <xdr:twoCellAnchor editAs="oneCell">
    <xdr:from>
      <xdr:col>0</xdr:col>
      <xdr:colOff>184603</xdr:colOff>
      <xdr:row>0</xdr:row>
      <xdr:rowOff>235857</xdr:rowOff>
    </xdr:from>
    <xdr:to>
      <xdr:col>0</xdr:col>
      <xdr:colOff>3409496</xdr:colOff>
      <xdr:row>3</xdr:row>
      <xdr:rowOff>257764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87A01A7A-F41F-4FDF-8775-4DEB3AAA7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03" y="235857"/>
          <a:ext cx="3224893" cy="968057"/>
        </a:xfrm>
        <a:prstGeom prst="rect">
          <a:avLst/>
        </a:prstGeom>
      </xdr:spPr>
    </xdr:pic>
    <xdr:clientData/>
  </xdr:twoCellAnchor>
  <xdr:twoCellAnchor>
    <xdr:from>
      <xdr:col>0</xdr:col>
      <xdr:colOff>3444875</xdr:colOff>
      <xdr:row>0</xdr:row>
      <xdr:rowOff>0</xdr:rowOff>
    </xdr:from>
    <xdr:to>
      <xdr:col>5</xdr:col>
      <xdr:colOff>1158875</xdr:colOff>
      <xdr:row>3</xdr:row>
      <xdr:rowOff>112087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60379541-FBD9-07B4-0AF7-27DC8C9A89A2}"/>
            </a:ext>
          </a:extLst>
        </xdr:cNvPr>
        <xdr:cNvSpPr txBox="1"/>
      </xdr:nvSpPr>
      <xdr:spPr>
        <a:xfrm>
          <a:off x="3444875" y="0"/>
          <a:ext cx="11398250" cy="106458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5700" b="1">
              <a:latin typeface="Segoe UI" panose="020B0502040204020203" pitchFamily="34" charset="0"/>
              <a:cs typeface="Segoe UI" panose="020B0502040204020203" pitchFamily="34" charset="0"/>
            </a:rPr>
            <a:t>TIME SAVINGS CALCULATOR</a:t>
          </a:r>
        </a:p>
      </xdr:txBody>
    </xdr:sp>
    <xdr:clientData/>
  </xdr:twoCellAnchor>
  <xdr:twoCellAnchor editAs="oneCell">
    <xdr:from>
      <xdr:col>2</xdr:col>
      <xdr:colOff>1119188</xdr:colOff>
      <xdr:row>38</xdr:row>
      <xdr:rowOff>282405</xdr:rowOff>
    </xdr:from>
    <xdr:to>
      <xdr:col>3</xdr:col>
      <xdr:colOff>1554163</xdr:colOff>
      <xdr:row>49</xdr:row>
      <xdr:rowOff>63743</xdr:rowOff>
    </xdr:to>
    <xdr:pic>
      <xdr:nvPicPr>
        <xdr:cNvPr id="8" name="Picture 7" descr="Icon&#10;&#10;Description automatically generated">
          <a:extLst>
            <a:ext uri="{FF2B5EF4-FFF2-40B4-BE49-F238E27FC236}">
              <a16:creationId xmlns:a16="http://schemas.microsoft.com/office/drawing/2014/main" id="{7208CB87-64D1-AE61-8283-BD7E0020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9563" y="13950780"/>
          <a:ext cx="2736850" cy="3607213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1190626</xdr:colOff>
      <xdr:row>51</xdr:row>
      <xdr:rowOff>23813</xdr:rowOff>
    </xdr:from>
    <xdr:to>
      <xdr:col>3</xdr:col>
      <xdr:colOff>1476376</xdr:colOff>
      <xdr:row>55</xdr:row>
      <xdr:rowOff>714375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6863EB9-9B2C-C12F-9FBC-711406022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1" y="18184813"/>
          <a:ext cx="2587625" cy="253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2242-895E-4304-A44B-310F0D6B2A9A}">
  <sheetPr>
    <pageSetUpPr fitToPage="1"/>
  </sheetPr>
  <dimension ref="A1:AV56"/>
  <sheetViews>
    <sheetView tabSelected="1" topLeftCell="A19" zoomScale="40" zoomScaleNormal="40" zoomScaleSheetLayoutView="17" zoomScalePageLayoutView="70" workbookViewId="0">
      <selection activeCell="AI19" sqref="AI19"/>
    </sheetView>
  </sheetViews>
  <sheetFormatPr defaultColWidth="10.83203125" defaultRowHeight="25" x14ac:dyDescent="0.7"/>
  <cols>
    <col min="1" max="1" width="85.25" style="17" customWidth="1"/>
    <col min="2" max="2" width="37.5" style="9" customWidth="1"/>
    <col min="3" max="3" width="30.25" style="5" customWidth="1"/>
    <col min="4" max="4" width="33.75" style="14" customWidth="1"/>
    <col min="5" max="5" width="2" style="1" customWidth="1"/>
    <col min="6" max="6" width="57.83203125" style="1" customWidth="1"/>
    <col min="9" max="9" width="14.58203125" customWidth="1"/>
  </cols>
  <sheetData>
    <row r="1" spans="1:5" x14ac:dyDescent="0.7">
      <c r="A1" s="18"/>
      <c r="B1" s="20"/>
      <c r="C1" s="8"/>
      <c r="D1" s="13"/>
      <c r="E1" s="2"/>
    </row>
    <row r="2" spans="1:5" x14ac:dyDescent="0.7">
      <c r="A2" s="18"/>
      <c r="B2" s="20"/>
      <c r="C2" s="8"/>
      <c r="D2" s="13"/>
      <c r="E2" s="2"/>
    </row>
    <row r="3" spans="1:5" x14ac:dyDescent="0.7">
      <c r="A3" s="18"/>
      <c r="B3" s="20"/>
      <c r="C3" s="8"/>
      <c r="D3" s="13"/>
      <c r="E3" s="2"/>
    </row>
    <row r="4" spans="1:5" x14ac:dyDescent="0.7">
      <c r="A4" s="18"/>
      <c r="B4" s="20"/>
      <c r="C4" s="8"/>
      <c r="D4" s="13"/>
      <c r="E4" s="2"/>
    </row>
    <row r="5" spans="1:5" ht="32.5" x14ac:dyDescent="0.85">
      <c r="A5" s="76" t="s">
        <v>39</v>
      </c>
      <c r="B5" s="76"/>
      <c r="C5" s="76"/>
      <c r="D5" s="76"/>
      <c r="E5" s="76"/>
    </row>
    <row r="6" spans="1:5" ht="29" x14ac:dyDescent="0.75">
      <c r="A6" s="63" t="s">
        <v>18</v>
      </c>
      <c r="B6" s="74" t="s">
        <v>40</v>
      </c>
      <c r="C6" s="74"/>
      <c r="D6" s="74"/>
      <c r="E6" s="74"/>
    </row>
    <row r="7" spans="1:5" ht="32.5" x14ac:dyDescent="0.65">
      <c r="A7" s="21" t="s">
        <v>14</v>
      </c>
      <c r="B7" s="75"/>
      <c r="C7" s="75"/>
      <c r="D7" s="75"/>
      <c r="E7" s="75"/>
    </row>
    <row r="8" spans="1:5" ht="26" x14ac:dyDescent="0.65">
      <c r="A8" s="22"/>
      <c r="B8" s="23"/>
      <c r="C8" s="24"/>
      <c r="D8" s="24"/>
      <c r="E8" s="25"/>
    </row>
    <row r="9" spans="1:5" ht="26" x14ac:dyDescent="0.65">
      <c r="A9" s="26" t="s">
        <v>5</v>
      </c>
      <c r="B9" s="15" t="s">
        <v>28</v>
      </c>
      <c r="C9" s="7" t="s">
        <v>4</v>
      </c>
      <c r="D9" s="7" t="s">
        <v>16</v>
      </c>
      <c r="E9" s="27"/>
    </row>
    <row r="10" spans="1:5" ht="29" x14ac:dyDescent="0.75">
      <c r="A10" s="28" t="s">
        <v>6</v>
      </c>
      <c r="B10" s="64"/>
      <c r="C10" s="65"/>
      <c r="D10" s="55">
        <f>B10*C10</f>
        <v>0</v>
      </c>
      <c r="E10" s="29"/>
    </row>
    <row r="11" spans="1:5" ht="29" x14ac:dyDescent="0.75">
      <c r="A11" s="28" t="s">
        <v>8</v>
      </c>
      <c r="B11" s="64"/>
      <c r="C11" s="65"/>
      <c r="D11" s="55">
        <f t="shared" ref="D11:D12" si="0">B11*C11</f>
        <v>0</v>
      </c>
      <c r="E11" s="29"/>
    </row>
    <row r="12" spans="1:5" ht="29" x14ac:dyDescent="0.75">
      <c r="A12" s="28" t="s">
        <v>0</v>
      </c>
      <c r="B12" s="64"/>
      <c r="C12" s="65"/>
      <c r="D12" s="55">
        <f t="shared" si="0"/>
        <v>0</v>
      </c>
      <c r="E12" s="29"/>
    </row>
    <row r="13" spans="1:5" ht="29" x14ac:dyDescent="0.75">
      <c r="A13" s="25"/>
      <c r="B13" s="57"/>
      <c r="C13" s="57"/>
      <c r="D13" s="55">
        <f>SUM(D10:D12)</f>
        <v>0</v>
      </c>
      <c r="E13" s="29"/>
    </row>
    <row r="14" spans="1:5" ht="29" x14ac:dyDescent="0.75">
      <c r="A14" s="28" t="s">
        <v>1</v>
      </c>
      <c r="B14" s="66"/>
      <c r="C14" s="58"/>
      <c r="D14" s="55">
        <f>D13*B14</f>
        <v>0</v>
      </c>
      <c r="E14" s="29"/>
    </row>
    <row r="15" spans="1:5" ht="29" x14ac:dyDescent="0.75">
      <c r="A15" s="21" t="s">
        <v>11</v>
      </c>
      <c r="B15" s="59"/>
      <c r="C15" s="60"/>
      <c r="D15" s="56">
        <f>SUM(D10:D12, D14)</f>
        <v>0</v>
      </c>
      <c r="E15" s="29"/>
    </row>
    <row r="16" spans="1:5" ht="29" x14ac:dyDescent="0.75">
      <c r="A16" s="21" t="s">
        <v>21</v>
      </c>
      <c r="B16" s="61">
        <f>B7+D15</f>
        <v>0</v>
      </c>
      <c r="C16" s="60"/>
      <c r="D16" s="62"/>
      <c r="E16" s="25"/>
    </row>
    <row r="17" spans="1:48" ht="26" x14ac:dyDescent="0.65">
      <c r="A17" s="31"/>
      <c r="B17" s="33"/>
      <c r="C17" s="31"/>
      <c r="D17" s="31"/>
      <c r="E17" s="25"/>
    </row>
    <row r="18" spans="1:48" s="12" customFormat="1" ht="26" x14ac:dyDescent="0.65">
      <c r="A18" s="26" t="s">
        <v>13</v>
      </c>
      <c r="B18" s="15" t="s">
        <v>28</v>
      </c>
      <c r="C18" s="7" t="s">
        <v>4</v>
      </c>
      <c r="D18" s="7" t="s">
        <v>16</v>
      </c>
      <c r="E18" s="6"/>
      <c r="F18" s="72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</row>
    <row r="19" spans="1:48" ht="29" x14ac:dyDescent="0.75">
      <c r="A19" s="34" t="s">
        <v>9</v>
      </c>
      <c r="B19" s="64"/>
      <c r="C19" s="65"/>
      <c r="D19" s="55">
        <f t="shared" ref="D19:D22" si="1">B19*C19</f>
        <v>0</v>
      </c>
      <c r="E19" s="29"/>
    </row>
    <row r="20" spans="1:48" ht="29" x14ac:dyDescent="0.75">
      <c r="A20" s="34" t="s">
        <v>10</v>
      </c>
      <c r="B20" s="64"/>
      <c r="C20" s="65"/>
      <c r="D20" s="55">
        <f t="shared" si="1"/>
        <v>0</v>
      </c>
      <c r="E20" s="29"/>
    </row>
    <row r="21" spans="1:48" ht="29" x14ac:dyDescent="0.75">
      <c r="A21" s="34" t="s">
        <v>7</v>
      </c>
      <c r="B21" s="64"/>
      <c r="C21" s="65"/>
      <c r="D21" s="55">
        <f t="shared" si="1"/>
        <v>0</v>
      </c>
      <c r="E21" s="29"/>
    </row>
    <row r="22" spans="1:48" ht="29" x14ac:dyDescent="0.75">
      <c r="A22" s="34" t="s">
        <v>3</v>
      </c>
      <c r="B22" s="64"/>
      <c r="C22" s="65"/>
      <c r="D22" s="55">
        <f t="shared" si="1"/>
        <v>0</v>
      </c>
      <c r="E22" s="29"/>
    </row>
    <row r="23" spans="1:48" ht="29" x14ac:dyDescent="0.75">
      <c r="A23" s="31"/>
      <c r="B23" s="31"/>
      <c r="C23" s="24"/>
      <c r="D23" s="55">
        <f>SUM(D19:D22)</f>
        <v>0</v>
      </c>
      <c r="E23" s="29"/>
    </row>
    <row r="24" spans="1:48" ht="29" x14ac:dyDescent="0.75">
      <c r="A24" s="34" t="s">
        <v>1</v>
      </c>
      <c r="B24" s="67"/>
      <c r="C24" s="24"/>
      <c r="D24" s="55">
        <f>D23*B24</f>
        <v>0</v>
      </c>
      <c r="E24" s="29"/>
    </row>
    <row r="25" spans="1:48" ht="29" x14ac:dyDescent="0.75">
      <c r="A25" s="35" t="s">
        <v>12</v>
      </c>
      <c r="B25" s="30"/>
      <c r="C25" s="31"/>
      <c r="D25" s="56">
        <f>SUM(D23,D24)</f>
        <v>0</v>
      </c>
      <c r="E25" s="29"/>
    </row>
    <row r="26" spans="1:48" ht="26" x14ac:dyDescent="0.65">
      <c r="A26" s="35" t="s">
        <v>33</v>
      </c>
      <c r="B26" s="32">
        <f>B7+D25</f>
        <v>0</v>
      </c>
      <c r="C26" s="24"/>
      <c r="D26" s="24"/>
      <c r="E26" s="25"/>
    </row>
    <row r="27" spans="1:48" s="3" customFormat="1" ht="26" x14ac:dyDescent="0.65">
      <c r="A27" s="36"/>
      <c r="B27" s="37"/>
      <c r="C27" s="24"/>
      <c r="D27" s="24"/>
      <c r="E27" s="25"/>
      <c r="F27" s="2"/>
    </row>
    <row r="28" spans="1:48" ht="26" x14ac:dyDescent="0.65">
      <c r="A28" s="34" t="s">
        <v>19</v>
      </c>
      <c r="B28" s="15">
        <f>SUM(C10:C12)</f>
        <v>0</v>
      </c>
      <c r="C28" s="24"/>
      <c r="D28" s="24"/>
      <c r="E28" s="25"/>
    </row>
    <row r="29" spans="1:48" ht="26" x14ac:dyDescent="0.65">
      <c r="A29" s="38" t="s">
        <v>42</v>
      </c>
      <c r="B29" s="68"/>
      <c r="C29" s="24"/>
      <c r="D29" s="24"/>
      <c r="E29" s="25"/>
    </row>
    <row r="30" spans="1:48" s="11" customFormat="1" ht="26" x14ac:dyDescent="0.65">
      <c r="A30" s="38" t="s">
        <v>41</v>
      </c>
      <c r="B30" s="15">
        <f>B29*B28</f>
        <v>0</v>
      </c>
      <c r="C30" s="39"/>
      <c r="D30" s="40"/>
      <c r="E30" s="39"/>
      <c r="F30" s="10"/>
    </row>
    <row r="31" spans="1:48" ht="26" x14ac:dyDescent="0.65">
      <c r="A31" s="34" t="s">
        <v>17</v>
      </c>
      <c r="B31" s="69"/>
      <c r="C31" s="40"/>
      <c r="D31" s="40"/>
      <c r="E31" s="40"/>
      <c r="F31" s="4"/>
    </row>
    <row r="32" spans="1:48" ht="26" x14ac:dyDescent="0.65">
      <c r="A32" s="35" t="s">
        <v>20</v>
      </c>
      <c r="B32" s="32">
        <f>(B30/60)*B31</f>
        <v>0</v>
      </c>
      <c r="C32" s="24"/>
      <c r="D32" s="24"/>
      <c r="E32" s="40"/>
      <c r="F32" s="4"/>
    </row>
    <row r="33" spans="1:6" s="3" customFormat="1" ht="11.25" customHeight="1" x14ac:dyDescent="0.65">
      <c r="A33" s="22"/>
      <c r="B33" s="23"/>
      <c r="C33" s="24"/>
      <c r="D33" s="24"/>
      <c r="E33" s="25"/>
      <c r="F33"/>
    </row>
    <row r="34" spans="1:6" ht="16.5" customHeight="1" x14ac:dyDescent="0.65">
      <c r="A34" s="22"/>
      <c r="B34" s="23"/>
      <c r="C34" s="24"/>
      <c r="D34" s="41"/>
      <c r="E34" s="41"/>
      <c r="F34"/>
    </row>
    <row r="35" spans="1:6" ht="26" x14ac:dyDescent="0.65">
      <c r="A35" s="34" t="s">
        <v>2</v>
      </c>
      <c r="B35" s="32">
        <f>B32</f>
        <v>0</v>
      </c>
      <c r="C35" s="24"/>
      <c r="D35" s="41"/>
      <c r="E35" s="41"/>
      <c r="F35"/>
    </row>
    <row r="36" spans="1:6" ht="52" x14ac:dyDescent="0.65">
      <c r="A36" s="34" t="s">
        <v>37</v>
      </c>
      <c r="B36" s="70"/>
      <c r="C36" s="24"/>
      <c r="D36" s="41"/>
      <c r="E36" s="41"/>
      <c r="F36"/>
    </row>
    <row r="37" spans="1:6" ht="52" x14ac:dyDescent="0.65">
      <c r="A37" s="34" t="s">
        <v>35</v>
      </c>
      <c r="B37" s="71"/>
      <c r="C37" s="42"/>
      <c r="D37" s="41"/>
      <c r="E37" s="41"/>
      <c r="F37"/>
    </row>
    <row r="38" spans="1:6" ht="32.5" x14ac:dyDescent="0.65">
      <c r="A38" s="34" t="s">
        <v>36</v>
      </c>
      <c r="B38" s="46">
        <f>B37*B30</f>
        <v>0</v>
      </c>
      <c r="C38" s="24"/>
      <c r="D38" s="24"/>
      <c r="E38" s="25"/>
      <c r="F38"/>
    </row>
    <row r="39" spans="1:6" ht="32.5" x14ac:dyDescent="0.65">
      <c r="A39" s="21" t="s">
        <v>15</v>
      </c>
      <c r="B39" s="46">
        <f>B36*B38</f>
        <v>0</v>
      </c>
      <c r="C39" s="43">
        <f>B39/60</f>
        <v>0</v>
      </c>
      <c r="D39" s="44" t="s">
        <v>34</v>
      </c>
      <c r="E39" s="25"/>
      <c r="F39"/>
    </row>
    <row r="40" spans="1:6" ht="32.5" x14ac:dyDescent="0.65">
      <c r="A40" s="21" t="s">
        <v>22</v>
      </c>
      <c r="B40" s="19">
        <f>(B39/60)*B31</f>
        <v>0</v>
      </c>
      <c r="C40" s="24"/>
      <c r="D40" s="24"/>
      <c r="E40" s="25"/>
      <c r="F40"/>
    </row>
    <row r="41" spans="1:6" ht="26" x14ac:dyDescent="0.65">
      <c r="A41" s="22"/>
      <c r="B41" s="37"/>
      <c r="C41" s="24"/>
      <c r="D41" s="24"/>
      <c r="E41" s="25"/>
      <c r="F41"/>
    </row>
    <row r="42" spans="1:6" ht="26" x14ac:dyDescent="0.65">
      <c r="A42" s="22"/>
      <c r="B42" s="37"/>
      <c r="C42" s="24"/>
      <c r="D42" s="24"/>
      <c r="E42" s="25"/>
    </row>
    <row r="43" spans="1:6" ht="26" x14ac:dyDescent="0.65">
      <c r="A43" s="28" t="s">
        <v>23</v>
      </c>
      <c r="B43" s="32">
        <f>B7</f>
        <v>0</v>
      </c>
      <c r="C43" s="24"/>
      <c r="D43" s="24"/>
      <c r="E43" s="25"/>
    </row>
    <row r="44" spans="1:6" ht="26" x14ac:dyDescent="0.65">
      <c r="A44" s="28" t="s">
        <v>24</v>
      </c>
      <c r="B44" s="32">
        <f>B16</f>
        <v>0</v>
      </c>
      <c r="C44" s="24"/>
      <c r="D44" s="24"/>
      <c r="E44" s="25"/>
    </row>
    <row r="45" spans="1:6" ht="26" x14ac:dyDescent="0.65">
      <c r="A45" s="28" t="s">
        <v>29</v>
      </c>
      <c r="B45" s="32">
        <f>B36*B35</f>
        <v>0</v>
      </c>
      <c r="C45" s="24"/>
      <c r="D45" s="24"/>
      <c r="E45" s="25"/>
    </row>
    <row r="46" spans="1:6" ht="26" x14ac:dyDescent="0.65">
      <c r="A46" s="21" t="s">
        <v>25</v>
      </c>
      <c r="B46" s="32">
        <f>SUM(B43:B45)</f>
        <v>0</v>
      </c>
      <c r="C46" s="24"/>
      <c r="D46" s="24"/>
      <c r="E46" s="25"/>
    </row>
    <row r="47" spans="1:6" ht="26" x14ac:dyDescent="0.65">
      <c r="A47" s="22"/>
      <c r="B47" s="23"/>
      <c r="C47" s="24"/>
      <c r="D47" s="24"/>
      <c r="E47" s="25"/>
    </row>
    <row r="48" spans="1:6" ht="26" x14ac:dyDescent="0.65">
      <c r="A48" s="45" t="s">
        <v>26</v>
      </c>
      <c r="B48" s="32">
        <f>B7</f>
        <v>0</v>
      </c>
      <c r="C48" s="24"/>
      <c r="D48" s="24"/>
      <c r="E48" s="25"/>
    </row>
    <row r="49" spans="1:5" ht="26" x14ac:dyDescent="0.65">
      <c r="A49" s="45" t="s">
        <v>27</v>
      </c>
      <c r="B49" s="32">
        <f>B26</f>
        <v>0</v>
      </c>
      <c r="C49" s="24"/>
      <c r="D49" s="24"/>
      <c r="E49" s="25"/>
    </row>
    <row r="50" spans="1:5" ht="26" x14ac:dyDescent="0.65">
      <c r="A50" s="28" t="s">
        <v>29</v>
      </c>
      <c r="B50" s="32">
        <f>B45*(1-B37)</f>
        <v>0</v>
      </c>
      <c r="C50" s="24"/>
      <c r="D50" s="24"/>
      <c r="E50" s="25"/>
    </row>
    <row r="51" spans="1:5" ht="26" x14ac:dyDescent="0.65">
      <c r="A51" s="21" t="s">
        <v>25</v>
      </c>
      <c r="B51" s="32">
        <f>SUM(B48:B50)</f>
        <v>0</v>
      </c>
      <c r="C51" s="77"/>
      <c r="D51" s="77"/>
      <c r="E51" s="25"/>
    </row>
    <row r="52" spans="1:5" ht="25.5" thickBot="1" x14ac:dyDescent="0.75">
      <c r="A52" s="18"/>
      <c r="B52" s="16"/>
      <c r="C52" s="77"/>
      <c r="D52" s="77"/>
      <c r="E52" s="2"/>
    </row>
    <row r="53" spans="1:5" ht="39.5" x14ac:dyDescent="0.95">
      <c r="A53" s="47" t="s">
        <v>30</v>
      </c>
      <c r="B53" s="50">
        <f>B46-B51</f>
        <v>0</v>
      </c>
      <c r="C53" s="8"/>
      <c r="D53" s="13"/>
      <c r="E53" s="2"/>
    </row>
    <row r="54" spans="1:5" ht="39.5" x14ac:dyDescent="0.95">
      <c r="A54" s="48" t="s">
        <v>31</v>
      </c>
      <c r="B54" s="52">
        <f>B45-B50</f>
        <v>0</v>
      </c>
      <c r="C54" s="8"/>
      <c r="D54" s="13"/>
      <c r="E54" s="2"/>
    </row>
    <row r="55" spans="1:5" ht="40" thickBot="1" x14ac:dyDescent="1">
      <c r="A55" s="49" t="s">
        <v>32</v>
      </c>
      <c r="B55" s="51">
        <f>SUM(B53:B54)</f>
        <v>0</v>
      </c>
      <c r="C55" s="8"/>
      <c r="D55" s="13"/>
      <c r="E55" s="2"/>
    </row>
    <row r="56" spans="1:5" ht="65.150000000000006" customHeight="1" thickBot="1" x14ac:dyDescent="0.75">
      <c r="A56" s="54">
        <f>B37</f>
        <v>0</v>
      </c>
      <c r="B56" s="53" t="s">
        <v>38</v>
      </c>
      <c r="C56" s="8"/>
      <c r="D56" s="13"/>
      <c r="E56" s="2"/>
    </row>
  </sheetData>
  <mergeCells count="4">
    <mergeCell ref="B6:E6"/>
    <mergeCell ref="B7:E7"/>
    <mergeCell ref="A5:E5"/>
    <mergeCell ref="C51:D52"/>
  </mergeCells>
  <pageMargins left="0.7" right="0.7" top="0.75" bottom="0.75" header="0.3" footer="0.3"/>
  <pageSetup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Hensel</dc:creator>
  <cp:lastModifiedBy>Seth Keller</cp:lastModifiedBy>
  <cp:lastPrinted>2022-04-29T15:55:01Z</cp:lastPrinted>
  <dcterms:created xsi:type="dcterms:W3CDTF">2022-03-09T20:53:21Z</dcterms:created>
  <dcterms:modified xsi:type="dcterms:W3CDTF">2023-02-09T19:01:54Z</dcterms:modified>
</cp:coreProperties>
</file>